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warded RFP Contracts RFQ\"/>
    </mc:Choice>
  </mc:AlternateContent>
  <xr:revisionPtr revIDLastSave="0" documentId="13_ncr:1_{13D4437A-5949-4A0B-92CF-51FE53076F4C}" xr6:coauthVersionLast="47" xr6:coauthVersionMax="47" xr10:uidLastSave="{00000000-0000-0000-0000-000000000000}"/>
  <bookViews>
    <workbookView xWindow="-120" yWindow="-120" windowWidth="29040" windowHeight="15720" xr2:uid="{75E40F2D-0A3C-4A1A-A4EA-71397C92AAF3}"/>
  </bookViews>
  <sheets>
    <sheet name="Sheet1" sheetId="1" r:id="rId1"/>
  </sheets>
  <definedNames>
    <definedName name="_xlnm.Print_Area" localSheetId="0">Sheet1!$A$1:$J$109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D76" i="1"/>
  <c r="J79" i="1"/>
  <c r="J78" i="1"/>
</calcChain>
</file>

<file path=xl/sharedStrings.xml><?xml version="1.0" encoding="utf-8"?>
<sst xmlns="http://schemas.openxmlformats.org/spreadsheetml/2006/main" count="259" uniqueCount="212">
  <si>
    <t>RFP/RFQ</t>
  </si>
  <si>
    <t>Awarded To</t>
  </si>
  <si>
    <t>Date</t>
  </si>
  <si>
    <t>Total$</t>
  </si>
  <si>
    <t>Total DBE $</t>
  </si>
  <si>
    <t>Artificial Plants</t>
  </si>
  <si>
    <t>RD Designs</t>
  </si>
  <si>
    <t>Restripe Entrance, Exit and lower curbs</t>
  </si>
  <si>
    <t>USA Striping</t>
  </si>
  <si>
    <t>DADS Enterprises, Economy Enterprises, LLC, J &amp; J Striping and Painting, Inc.</t>
  </si>
  <si>
    <t>Hughey and Phillips</t>
  </si>
  <si>
    <t>LED Elevated Runway Guard Lights L-804 (L)</t>
  </si>
  <si>
    <t>Re-Roof Maintenance Shed</t>
  </si>
  <si>
    <t>Moore3 Corporation</t>
  </si>
  <si>
    <t>Cullman Window Tinting</t>
  </si>
  <si>
    <t>Cleaning Upper and Lower Sidewalks weekly for 2 months</t>
  </si>
  <si>
    <t>Tractor tinting</t>
  </si>
  <si>
    <t>All-Pro Cleaning Services</t>
  </si>
  <si>
    <t>New Flooring TSA And Terminal</t>
  </si>
  <si>
    <t>Quote Cleaning Parking Garage Stairwells</t>
  </si>
  <si>
    <t>Quote 15 each Sanitazing Machines</t>
  </si>
  <si>
    <t>American Osment</t>
  </si>
  <si>
    <t>Clearing and Mulching around the Sign</t>
  </si>
  <si>
    <t>Busch Systems Trash Cans with BAA Logo</t>
  </si>
  <si>
    <t>Busch Systems</t>
  </si>
  <si>
    <t>Miliam Co.</t>
  </si>
  <si>
    <t>Observer Supply</t>
  </si>
  <si>
    <t>Rental Car Seating</t>
  </si>
  <si>
    <t>Flooring in the Rental Car Area</t>
  </si>
  <si>
    <t>Carpet Specialties</t>
  </si>
  <si>
    <t>10% Spec9- Olandus Eason Project Management</t>
  </si>
  <si>
    <t>Installing and Maintaining the flowerpots in the upper and lower Terminal</t>
  </si>
  <si>
    <t>Foliage Designs</t>
  </si>
  <si>
    <t>Replacing Carpet in American Airlines breakrooms due to leak</t>
  </si>
  <si>
    <t>Quote Janitorial Supplies to lock in 6 months</t>
  </si>
  <si>
    <t>Central Supply</t>
  </si>
  <si>
    <t>Landscaping  Services</t>
  </si>
  <si>
    <t>Hybrid Outdoors</t>
  </si>
  <si>
    <t>Interior and Exterior Window Cleaning</t>
  </si>
  <si>
    <t>Andan Home &amp; Business</t>
  </si>
  <si>
    <t>Pressure washing upper and lower terminals, curbs, sidewalks, etc.</t>
  </si>
  <si>
    <t>Pro-Cleaning Services</t>
  </si>
  <si>
    <t>Police Station Carpet replacement</t>
  </si>
  <si>
    <t>Allen Enterprises</t>
  </si>
  <si>
    <t>Replacement Airfield Regulator</t>
  </si>
  <si>
    <t xml:space="preserve">Palmer and Lawrence </t>
  </si>
  <si>
    <t>Replacement Cooling Tower</t>
  </si>
  <si>
    <t>Birmingham General Contractors</t>
  </si>
  <si>
    <t>New Generator for the elevators in the parking deck</t>
  </si>
  <si>
    <t>Treawick Contractors</t>
  </si>
  <si>
    <t>ERMC</t>
  </si>
  <si>
    <t>Global Team Staffing</t>
  </si>
  <si>
    <t>Replace Outbound Carousel Units (4)</t>
  </si>
  <si>
    <t>Carpet for the booths and Operations area</t>
  </si>
  <si>
    <t>Wallpaper in the Executive Restrooms</t>
  </si>
  <si>
    <t>Tim Allen Paints, Inc.</t>
  </si>
  <si>
    <t>Janitorial Supplies</t>
  </si>
  <si>
    <t>Christmas Install</t>
  </si>
  <si>
    <t>Christmas Décor by Bama</t>
  </si>
  <si>
    <t>Southeastern Construction</t>
  </si>
  <si>
    <t>Heat Trace and insulation</t>
  </si>
  <si>
    <t>Repairing Bus stops, signs parking lot Etc.</t>
  </si>
  <si>
    <t>Diego's Iron Work's</t>
  </si>
  <si>
    <t>Fly BHM Marquee</t>
  </si>
  <si>
    <t>Jubilee Décor</t>
  </si>
  <si>
    <t>Adding a level to the outdoor panel Christmas Tree</t>
  </si>
  <si>
    <t>Sump Pump</t>
  </si>
  <si>
    <t>5 Star Painting</t>
  </si>
  <si>
    <t>Painting the TSA Area</t>
  </si>
  <si>
    <t>900 Kw Generator</t>
  </si>
  <si>
    <t>Lanscaping for new Cargo Building</t>
  </si>
  <si>
    <t xml:space="preserve">RS &amp; H </t>
  </si>
  <si>
    <t>Taxiway H Realignment and Strengthening Design</t>
  </si>
  <si>
    <t>Transporation South</t>
  </si>
  <si>
    <t>Two New Buses</t>
  </si>
  <si>
    <t>Hoover Glass</t>
  </si>
  <si>
    <t>Replace all the mirriors in the Terminal</t>
  </si>
  <si>
    <t>Pressure washing the staircases in the parking garage</t>
  </si>
  <si>
    <t>Parking/RAC Program Consultant</t>
  </si>
  <si>
    <t>20/20 Parking Consultants, Lumin Advisor,  Connico, WILTECT, MMSA</t>
  </si>
  <si>
    <t>InterVISTA Consulting USA LLC</t>
  </si>
  <si>
    <t>Digital Marketing</t>
  </si>
  <si>
    <t>High Level Marketing</t>
  </si>
  <si>
    <t>Kathleen Boyd &amp; Associates</t>
  </si>
  <si>
    <t>Hanger 7 Taxilane Reconstruction (Construction Adminstration)</t>
  </si>
  <si>
    <t>Dynamic Civil Solutions</t>
  </si>
  <si>
    <t>Wiregrass</t>
  </si>
  <si>
    <t>Hanger 7 Taxilane Reconstruction (Construction Contract)</t>
  </si>
  <si>
    <t>James Paving Co., Alabama Traffic Systems, Mill It Up, Forrester Developer</t>
  </si>
  <si>
    <t>Consolidated Facility Services</t>
  </si>
  <si>
    <t>Janitorial Services for Rental Car Area in the Parking Garage</t>
  </si>
  <si>
    <t>Parking Deck Doors frames</t>
  </si>
  <si>
    <t>Employee Shirts for Appreciation week</t>
  </si>
  <si>
    <t>4Imprint</t>
  </si>
  <si>
    <t>Restriping Enterance, Exits and curbs</t>
  </si>
  <si>
    <t>Restriping the Elevator landings and crosswalks</t>
  </si>
  <si>
    <t>Termite Control in Terminal and building 9</t>
  </si>
  <si>
    <t>Title VI Signs</t>
  </si>
  <si>
    <t>The Sign Shop</t>
  </si>
  <si>
    <t>Internship Shirts</t>
  </si>
  <si>
    <t>BAA Logo Vests</t>
  </si>
  <si>
    <t>Stitch Logo</t>
  </si>
  <si>
    <t>Due 6/5</t>
  </si>
  <si>
    <t>Rekey the Airport</t>
  </si>
  <si>
    <t>Compact Excavator</t>
  </si>
  <si>
    <t>Loader Services &amp; Equipment</t>
  </si>
  <si>
    <t>Elite Facility Management</t>
  </si>
  <si>
    <t>Cook's Pest Control</t>
  </si>
  <si>
    <t>Mullins Building Products</t>
  </si>
  <si>
    <t>Boom Lift</t>
  </si>
  <si>
    <t>RentalWorks</t>
  </si>
  <si>
    <t>Taxiway P &amp; N Improvements</t>
  </si>
  <si>
    <t>General Hauler, LLC, Alabama Traffic Systems, Mill It Up, LLC, James Paving Co., Forrester Developer</t>
  </si>
  <si>
    <t>Airport Software Mangement System</t>
  </si>
  <si>
    <t>Veoci</t>
  </si>
  <si>
    <t>BHM Logo Shirts for Board Members</t>
  </si>
  <si>
    <t>Hybrid Outdoor</t>
  </si>
  <si>
    <t>Birmingham Electric</t>
  </si>
  <si>
    <t>Trawick Contractors</t>
  </si>
  <si>
    <t>Decided to hold off until 2025</t>
  </si>
  <si>
    <t>Christmas Garland</t>
  </si>
  <si>
    <t>Replace Plants in the conference room</t>
  </si>
  <si>
    <t>Airfield Mower</t>
  </si>
  <si>
    <t>Trigreen</t>
  </si>
  <si>
    <t>Printed BAA Stachions</t>
  </si>
  <si>
    <t>Visiontron</t>
  </si>
  <si>
    <t>Aviation Worker  Screening</t>
  </si>
  <si>
    <t>Weiser Security</t>
  </si>
  <si>
    <t>UniPro and Kopri Promotions</t>
  </si>
  <si>
    <t>Airfield Markings</t>
  </si>
  <si>
    <t>Hi-Lite</t>
  </si>
  <si>
    <t>A &amp; A Premium Paint Distributor, LLC</t>
  </si>
  <si>
    <t>Taxiway 'A' Environmental Assessment</t>
  </si>
  <si>
    <t>Mead &amp; Hunt</t>
  </si>
  <si>
    <t>BECC: Survey,Geotech, Volkert: Waterway analysis, HMMH: Air quality,noise, SLADE: outreach,steakholders</t>
  </si>
  <si>
    <t>Backup Generator for Pumphouse Station</t>
  </si>
  <si>
    <t>Birmingham Electrical</t>
  </si>
  <si>
    <t>Trawick Company</t>
  </si>
  <si>
    <t>Airfield Regulator Replacement</t>
  </si>
  <si>
    <t>Allen Enterprise</t>
  </si>
  <si>
    <t>Fire/Life Safety, backflow, and Fire Sprinkler inspections for Terminal, Parking Deck, ARFF station and Cargo</t>
  </si>
  <si>
    <t>Controls System Inc.</t>
  </si>
  <si>
    <t>Passenger Boarding Bridge Mounted 90KVA 400Hz ground power units</t>
  </si>
  <si>
    <t>ThyssenKrupp Airport</t>
  </si>
  <si>
    <t>Airfield Markings Improvements</t>
  </si>
  <si>
    <t>Hi-Lite Airfield Services, LLC</t>
  </si>
  <si>
    <t>A&amp;A Premium Paint Distributor</t>
  </si>
  <si>
    <t>Aviation Worker Screening Professional Security Guard</t>
  </si>
  <si>
    <t>Cooling Tower Install and Removal Project</t>
  </si>
  <si>
    <t>McAbee</t>
  </si>
  <si>
    <t>Shakti Engineering, Crimson Insulation, Universal Pipe &amp; Supply</t>
  </si>
  <si>
    <t>Flowerpots Upper and Lower</t>
  </si>
  <si>
    <t>Foliage Down South</t>
  </si>
  <si>
    <t>Squeegee Squad</t>
  </si>
  <si>
    <t>Window Cleaning</t>
  </si>
  <si>
    <t>SARCOR, BECC, and MBA</t>
  </si>
  <si>
    <t>Kopri/Unipro</t>
  </si>
  <si>
    <t>Parking Deck Sweeper</t>
  </si>
  <si>
    <t>Tennant Company</t>
  </si>
  <si>
    <t>Disposal of Hazardous Totes</t>
  </si>
  <si>
    <t>Spectrum</t>
  </si>
  <si>
    <t>Cleaning and repainting the Helix in the Parking Deck</t>
  </si>
  <si>
    <t>Pest Control</t>
  </si>
  <si>
    <t>Stark Pest Control</t>
  </si>
  <si>
    <t>Full size digital message signs</t>
  </si>
  <si>
    <t>American Signal</t>
  </si>
  <si>
    <t>Maintenance of CCTV, ACCESS, and Control System</t>
  </si>
  <si>
    <t>Gorrie Regan</t>
  </si>
  <si>
    <t>ESB Group</t>
  </si>
  <si>
    <t>Awarded RFQ's Including DBE% Started Tracking October 2024</t>
  </si>
  <si>
    <t>DBE Suppliers</t>
  </si>
  <si>
    <t>MBE/WBE Suppliers</t>
  </si>
  <si>
    <t>MBE/WBE %</t>
  </si>
  <si>
    <t>DBE%</t>
  </si>
  <si>
    <t>Total MBE/WBE $</t>
  </si>
  <si>
    <t>Folliage Designs</t>
  </si>
  <si>
    <t>Southern Exterior Services</t>
  </si>
  <si>
    <t>Installation of Soft Play Kids Play Area</t>
  </si>
  <si>
    <t>On-Call-As-Needed Aviation/Land Use Planning/AutoCAD and GIS Services, ACIP Planning and Cost Estimating</t>
  </si>
  <si>
    <t>Addurra</t>
  </si>
  <si>
    <t>On-Call-As-Needed Environmental Planning/Permitting/Studies</t>
  </si>
  <si>
    <t>AKRF</t>
  </si>
  <si>
    <t>On-Call-As-Needed Architectural Services</t>
  </si>
  <si>
    <t>Alliiance</t>
  </si>
  <si>
    <t>On-Call-As-Needed Electrical Engineering, Mechanical Engineering</t>
  </si>
  <si>
    <t>Avcon, Inc</t>
  </si>
  <si>
    <t>On-Call-As-Needed Survey/Mapping</t>
  </si>
  <si>
    <t>BECC, Inc</t>
  </si>
  <si>
    <t>CCR Architecture &amp; Interiors</t>
  </si>
  <si>
    <t>On-Call-As-Needed Structural Engineering</t>
  </si>
  <si>
    <t>Coffman Engineers</t>
  </si>
  <si>
    <t>On-Call-As-Needed Civil Engineering/Geotechnical, Survey/Mapping</t>
  </si>
  <si>
    <t xml:space="preserve">Dynamic Civil Solutions </t>
  </si>
  <si>
    <t>On-Call-As-Needed Mechanical Engineering, Structural Engineering</t>
  </si>
  <si>
    <t xml:space="preserve">EDT-THA Architecture, LLC </t>
  </si>
  <si>
    <t>Garver</t>
  </si>
  <si>
    <t>On-Call-As-Needed Civil Engineering, Electrical Engineering</t>
  </si>
  <si>
    <t>On-Call-As-Needed Aviation/Land Use Planning/AutoCAD and GIS Services.</t>
  </si>
  <si>
    <t xml:space="preserve">Jacobsen Daniels </t>
  </si>
  <si>
    <t>On-Call-As-Needed ACIP Planning and Cost Estimating</t>
  </si>
  <si>
    <t>Kimely-Horn</t>
  </si>
  <si>
    <t>KPS Group, Inc</t>
  </si>
  <si>
    <t>On-Call-As-Needed Aviation/Land Use Planning/AutoCAD and GIS Services</t>
  </si>
  <si>
    <t>MXD Development Strategists</t>
  </si>
  <si>
    <t>On-Call-As-Needed Civil Engineering, Survey/Mapping</t>
  </si>
  <si>
    <t>Sarcor, LLC</t>
  </si>
  <si>
    <t>On-Call-As-Needed Environmental Planning</t>
  </si>
  <si>
    <t>Slade, LLC</t>
  </si>
  <si>
    <t>On-Call-As-Needed Electrical Engineering, Mechanical Engineering, Structural Engineering</t>
  </si>
  <si>
    <t>SSOE Group</t>
  </si>
  <si>
    <t>Volkert</t>
  </si>
  <si>
    <t xml:space="preserve">Warner Summers Architecture &amp; Interior Design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</si>
</sst>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_(&quot;$&quot;* #,##0.00_);_(&quot;$&quot;* \(#,##0.00\);_(&quot;$&quot;* &quot;-&quot;_);_(@_)"/>
    <numFmt numFmtId="166" formatCode="mm/dd/yy;@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8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2" fillId="0" borderId="0" xfId="0" applyFont="1"/>
    <xf numFmtId="0" fontId="1" fillId="2" borderId="0" xfId="0" applyFont="1" applyFill="1" applyAlignment="1">
      <alignment horizontal="center"/>
    </xf>
    <xf numFmtId="9" fontId="0" fillId="0" borderId="0" xfId="0" applyNumberFormat="1"/>
    <xf numFmtId="44" fontId="0" fillId="0" borderId="0" xfId="1" applyFont="1"/>
    <xf numFmtId="14" fontId="0" fillId="0" borderId="0" xfId="0" applyNumberFormat="1" applyAlignment="1">
      <alignment horizontal="center"/>
    </xf>
    <xf numFmtId="8" fontId="0" fillId="0" borderId="0" xfId="1" applyNumberFormat="1" applyFont="1"/>
    <xf numFmtId="44" fontId="0" fillId="0" borderId="0" xfId="1" applyFont="1" applyAlignment="1">
      <alignment wrapText="1"/>
    </xf>
    <xf numFmtId="44" fontId="0" fillId="0" borderId="0" xfId="1" applyFont="1" applyAlignment="1">
      <alignment horizontal="center"/>
    </xf>
    <xf numFmtId="0" fontId="0" fillId="3" borderId="0" xfId="0" applyFill="1" applyAlignment="1">
      <alignment wrapText="1"/>
    </xf>
    <xf numFmtId="0" fontId="0" fillId="3" borderId="0" xfId="0" applyFill="1"/>
    <xf numFmtId="44" fontId="0" fillId="3" borderId="0" xfId="1" applyFont="1" applyFill="1"/>
    <xf numFmtId="44" fontId="0" fillId="0" borderId="0" xfId="0" applyNumberFormat="1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0" fillId="3" borderId="0" xfId="0" applyFill="1" applyAlignment="1">
      <alignment horizontal="center" wrapText="1"/>
    </xf>
    <xf numFmtId="0" fontId="5" fillId="0" borderId="0" xfId="0" applyFont="1" applyAlignment="1">
      <alignment horizontal="center" wrapText="1"/>
    </xf>
    <xf numFmtId="44" fontId="1" fillId="2" borderId="0" xfId="1" applyFont="1" applyFill="1" applyAlignment="1">
      <alignment horizontal="center"/>
    </xf>
    <xf numFmtId="44" fontId="0" fillId="0" borderId="0" xfId="1" applyFont="1" applyBorder="1"/>
    <xf numFmtId="44" fontId="0" fillId="0" borderId="0" xfId="1" applyFont="1" applyFill="1" applyBorder="1"/>
    <xf numFmtId="44" fontId="0" fillId="3" borderId="0" xfId="1" applyFont="1" applyFill="1" applyBorder="1"/>
    <xf numFmtId="44" fontId="5" fillId="0" borderId="0" xfId="1" applyFont="1" applyAlignment="1">
      <alignment shrinkToFit="1"/>
    </xf>
    <xf numFmtId="164" fontId="0" fillId="0" borderId="0" xfId="0" applyNumberFormat="1"/>
    <xf numFmtId="9" fontId="0" fillId="0" borderId="0" xfId="2" applyFont="1"/>
    <xf numFmtId="0" fontId="0" fillId="0" borderId="1" xfId="0" applyBorder="1"/>
    <xf numFmtId="0" fontId="6" fillId="0" borderId="0" xfId="0" applyFont="1"/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44" fontId="6" fillId="0" borderId="0" xfId="1" applyFont="1" applyFill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44" fontId="0" fillId="0" borderId="0" xfId="1" applyFont="1" applyFill="1"/>
    <xf numFmtId="9" fontId="0" fillId="0" borderId="0" xfId="0" applyNumberFormat="1" applyAlignment="1">
      <alignment wrapText="1"/>
    </xf>
    <xf numFmtId="42" fontId="0" fillId="0" borderId="0" xfId="0" applyNumberFormat="1"/>
    <xf numFmtId="42" fontId="0" fillId="0" borderId="0" xfId="0" applyNumberFormat="1" applyAlignment="1">
      <alignment wrapText="1"/>
    </xf>
    <xf numFmtId="42" fontId="5" fillId="0" borderId="0" xfId="0" applyNumberFormat="1" applyFont="1" applyAlignment="1">
      <alignment horizontal="left" wrapText="1"/>
    </xf>
    <xf numFmtId="42" fontId="6" fillId="0" borderId="0" xfId="0" applyNumberFormat="1" applyFont="1"/>
    <xf numFmtId="42" fontId="0" fillId="0" borderId="0" xfId="0" applyNumberFormat="1" applyAlignment="1">
      <alignment horizontal="right"/>
    </xf>
    <xf numFmtId="42" fontId="0" fillId="0" borderId="0" xfId="0" applyNumberFormat="1" applyAlignment="1">
      <alignment horizontal="center"/>
    </xf>
    <xf numFmtId="44" fontId="0" fillId="0" borderId="0" xfId="1" applyFont="1" applyAlignment="1">
      <alignment horizontal="center" wrapText="1"/>
    </xf>
    <xf numFmtId="9" fontId="0" fillId="0" borderId="0" xfId="2" applyFont="1" applyAlignment="1">
      <alignment wrapText="1"/>
    </xf>
    <xf numFmtId="165" fontId="0" fillId="0" borderId="0" xfId="0" applyNumberFormat="1" applyAlignment="1">
      <alignment wrapText="1"/>
    </xf>
    <xf numFmtId="165" fontId="0" fillId="0" borderId="0" xfId="2" applyNumberFormat="1" applyFont="1"/>
    <xf numFmtId="165" fontId="0" fillId="0" borderId="0" xfId="0" applyNumberFormat="1"/>
    <xf numFmtId="9" fontId="0" fillId="3" borderId="0" xfId="0" applyNumberFormat="1" applyFill="1" applyAlignment="1">
      <alignment horizontal="right"/>
    </xf>
    <xf numFmtId="8" fontId="0" fillId="0" borderId="0" xfId="1" applyNumberFormat="1" applyFont="1" applyAlignment="1">
      <alignment horizontal="right"/>
    </xf>
    <xf numFmtId="44" fontId="0" fillId="0" borderId="0" xfId="1" applyFont="1" applyFill="1" applyAlignment="1">
      <alignment horizontal="right"/>
    </xf>
    <xf numFmtId="0" fontId="0" fillId="0" borderId="1" xfId="0" applyBorder="1" applyAlignment="1">
      <alignment horizontal="right"/>
    </xf>
    <xf numFmtId="10" fontId="0" fillId="0" borderId="0" xfId="0" applyNumberFormat="1" applyAlignment="1">
      <alignment horizontal="right"/>
    </xf>
    <xf numFmtId="9" fontId="5" fillId="0" borderId="0" xfId="2" applyFont="1" applyAlignment="1">
      <alignment horizontal="right" wrapText="1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9" fontId="0" fillId="0" borderId="0" xfId="2" applyFont="1" applyFill="1" applyAlignment="1"/>
    <xf numFmtId="9" fontId="0" fillId="0" borderId="0" xfId="2" applyFont="1" applyAlignment="1"/>
    <xf numFmtId="0" fontId="5" fillId="0" borderId="0" xfId="0" applyFont="1" applyAlignment="1">
      <alignment wrapText="1"/>
    </xf>
    <xf numFmtId="9" fontId="5" fillId="0" borderId="0" xfId="2" applyFont="1" applyAlignment="1">
      <alignment wrapText="1"/>
    </xf>
    <xf numFmtId="9" fontId="5" fillId="0" borderId="0" xfId="2" applyFont="1" applyAlignment="1">
      <alignment vertical="top" wrapText="1"/>
    </xf>
    <xf numFmtId="166" fontId="0" fillId="0" borderId="0" xfId="0" applyNumberFormat="1" applyAlignment="1">
      <alignment horizontal="center"/>
    </xf>
    <xf numFmtId="166" fontId="1" fillId="2" borderId="0" xfId="0" applyNumberFormat="1" applyFont="1" applyFill="1" applyAlignment="1">
      <alignment horizontal="center"/>
    </xf>
    <xf numFmtId="166" fontId="0" fillId="0" borderId="0" xfId="0" applyNumberFormat="1" applyAlignment="1">
      <alignment horizontal="center" wrapText="1"/>
    </xf>
    <xf numFmtId="166" fontId="0" fillId="3" borderId="0" xfId="0" applyNumberFormat="1" applyFill="1" applyAlignment="1">
      <alignment horizontal="center" wrapText="1"/>
    </xf>
    <xf numFmtId="166" fontId="6" fillId="0" borderId="0" xfId="0" applyNumberFormat="1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10B41-47CE-428B-8B3E-92A48844454D}">
  <dimension ref="A1:K110"/>
  <sheetViews>
    <sheetView tabSelected="1" zoomScale="95" zoomScaleNormal="95" workbookViewId="0">
      <pane ySplit="3" topLeftCell="A78" activePane="bottomLeft" state="frozen"/>
      <selection pane="bottomLeft" activeCell="E85" sqref="E85"/>
    </sheetView>
  </sheetViews>
  <sheetFormatPr defaultRowHeight="15" x14ac:dyDescent="0.25"/>
  <cols>
    <col min="1" max="1" width="20" customWidth="1"/>
    <col min="2" max="2" width="44.7109375" style="1" bestFit="1" customWidth="1"/>
    <col min="3" max="3" width="16.28515625" style="66" customWidth="1"/>
    <col min="4" max="4" width="17" style="9" customWidth="1"/>
    <col min="5" max="5" width="32.5703125" customWidth="1"/>
    <col min="6" max="8" width="29.140625" customWidth="1"/>
    <col min="9" max="9" width="14.28515625" customWidth="1"/>
    <col min="10" max="10" width="19.140625" bestFit="1" customWidth="1"/>
    <col min="11" max="11" width="29.140625" bestFit="1" customWidth="1"/>
  </cols>
  <sheetData>
    <row r="1" spans="1:10" ht="18.75" x14ac:dyDescent="0.3">
      <c r="A1" s="6" t="s">
        <v>169</v>
      </c>
      <c r="B1" s="20"/>
    </row>
    <row r="3" spans="1:10" ht="15.75" x14ac:dyDescent="0.25">
      <c r="A3" s="7" t="s">
        <v>0</v>
      </c>
      <c r="B3" s="7" t="s">
        <v>1</v>
      </c>
      <c r="C3" s="67" t="s">
        <v>2</v>
      </c>
      <c r="D3" s="23" t="s">
        <v>3</v>
      </c>
      <c r="E3" s="7" t="s">
        <v>170</v>
      </c>
      <c r="F3" s="7" t="s">
        <v>171</v>
      </c>
      <c r="G3" s="7" t="s">
        <v>172</v>
      </c>
      <c r="H3" s="7" t="s">
        <v>174</v>
      </c>
      <c r="I3" s="7" t="s">
        <v>173</v>
      </c>
      <c r="J3" s="7" t="s">
        <v>4</v>
      </c>
    </row>
    <row r="4" spans="1:10" x14ac:dyDescent="0.25">
      <c r="A4" t="s">
        <v>5</v>
      </c>
      <c r="B4" s="1" t="s">
        <v>6</v>
      </c>
      <c r="C4" s="68">
        <v>45095</v>
      </c>
      <c r="D4" s="9">
        <v>47630</v>
      </c>
      <c r="E4" s="57"/>
      <c r="F4" s="57" t="s">
        <v>6</v>
      </c>
      <c r="G4" s="8">
        <v>1</v>
      </c>
      <c r="H4" s="37">
        <v>47630</v>
      </c>
      <c r="I4" s="32"/>
      <c r="J4" s="1"/>
    </row>
    <row r="5" spans="1:10" ht="62.25" customHeight="1" x14ac:dyDescent="0.25">
      <c r="A5" s="3" t="s">
        <v>7</v>
      </c>
      <c r="B5" s="1" t="s">
        <v>8</v>
      </c>
      <c r="C5" s="68">
        <v>45112</v>
      </c>
      <c r="D5" s="9">
        <v>53200</v>
      </c>
      <c r="E5" s="5" t="s">
        <v>9</v>
      </c>
      <c r="F5" s="5"/>
      <c r="G5" s="3"/>
      <c r="H5" s="5"/>
      <c r="I5" s="32"/>
    </row>
    <row r="6" spans="1:10" ht="30" x14ac:dyDescent="0.25">
      <c r="A6" s="3" t="s">
        <v>11</v>
      </c>
      <c r="B6" s="1" t="s">
        <v>10</v>
      </c>
      <c r="C6" s="68">
        <v>45112</v>
      </c>
      <c r="D6" s="9">
        <v>62183.05</v>
      </c>
      <c r="E6" s="57"/>
      <c r="F6" s="57"/>
      <c r="I6" s="32"/>
    </row>
    <row r="7" spans="1:10" ht="30" x14ac:dyDescent="0.25">
      <c r="A7" s="3" t="s">
        <v>12</v>
      </c>
      <c r="B7" s="1" t="s">
        <v>13</v>
      </c>
      <c r="C7" s="68">
        <v>45126</v>
      </c>
      <c r="D7" s="9">
        <v>23587</v>
      </c>
      <c r="E7" s="57"/>
      <c r="F7" s="57" t="s">
        <v>13</v>
      </c>
      <c r="G7" s="61">
        <v>1</v>
      </c>
      <c r="H7" s="37">
        <v>23587</v>
      </c>
      <c r="I7" s="32"/>
    </row>
    <row r="8" spans="1:10" x14ac:dyDescent="0.25">
      <c r="A8" s="3" t="s">
        <v>16</v>
      </c>
      <c r="B8" s="4" t="s">
        <v>14</v>
      </c>
      <c r="C8" s="68">
        <v>45113</v>
      </c>
      <c r="D8" s="9">
        <v>8242.2199999999993</v>
      </c>
      <c r="E8" s="57"/>
      <c r="F8" s="57"/>
      <c r="I8" s="32"/>
    </row>
    <row r="9" spans="1:10" ht="45" x14ac:dyDescent="0.25">
      <c r="A9" s="3" t="s">
        <v>15</v>
      </c>
      <c r="B9" s="4" t="s">
        <v>17</v>
      </c>
      <c r="C9" s="68">
        <v>45113</v>
      </c>
      <c r="D9" s="9">
        <v>9500</v>
      </c>
      <c r="E9" s="57"/>
      <c r="F9" s="57"/>
      <c r="I9" s="32"/>
    </row>
    <row r="10" spans="1:10" ht="45" x14ac:dyDescent="0.25">
      <c r="A10" s="3" t="s">
        <v>19</v>
      </c>
      <c r="B10" s="1" t="s">
        <v>176</v>
      </c>
      <c r="C10" s="68">
        <v>45126</v>
      </c>
      <c r="D10" s="9">
        <v>6900</v>
      </c>
      <c r="E10" s="5"/>
      <c r="F10" s="5"/>
      <c r="G10" s="3"/>
      <c r="H10" s="4"/>
      <c r="I10" s="32"/>
    </row>
    <row r="11" spans="1:10" ht="30" x14ac:dyDescent="0.25">
      <c r="A11" s="3" t="s">
        <v>20</v>
      </c>
      <c r="B11" s="1" t="s">
        <v>21</v>
      </c>
      <c r="C11" s="68">
        <v>45124</v>
      </c>
      <c r="D11" s="9">
        <v>1724.25</v>
      </c>
      <c r="E11" s="57"/>
      <c r="F11" s="57"/>
      <c r="I11" s="32"/>
    </row>
    <row r="12" spans="1:10" ht="45" x14ac:dyDescent="0.25">
      <c r="A12" s="3" t="s">
        <v>22</v>
      </c>
      <c r="B12" s="4" t="s">
        <v>25</v>
      </c>
      <c r="C12" s="68">
        <v>45133</v>
      </c>
      <c r="D12" s="9">
        <v>12000</v>
      </c>
      <c r="E12" s="57"/>
      <c r="F12" s="57"/>
      <c r="I12" s="32"/>
    </row>
    <row r="13" spans="1:10" ht="30" x14ac:dyDescent="0.25">
      <c r="A13" s="3" t="s">
        <v>23</v>
      </c>
      <c r="B13" s="1" t="s">
        <v>24</v>
      </c>
      <c r="C13" s="68">
        <v>45132</v>
      </c>
      <c r="D13" s="9">
        <v>19612.330000000002</v>
      </c>
      <c r="E13" s="57"/>
      <c r="F13" s="57"/>
      <c r="I13" s="32"/>
    </row>
    <row r="14" spans="1:10" x14ac:dyDescent="0.25">
      <c r="A14" s="3" t="s">
        <v>27</v>
      </c>
      <c r="B14" s="4" t="s">
        <v>26</v>
      </c>
      <c r="C14" s="68">
        <v>45121</v>
      </c>
      <c r="D14" s="9">
        <v>4700</v>
      </c>
      <c r="E14" s="57"/>
      <c r="F14" s="5" t="s">
        <v>26</v>
      </c>
      <c r="G14" s="8">
        <v>1</v>
      </c>
      <c r="H14" s="9">
        <v>4700</v>
      </c>
      <c r="I14" s="32"/>
      <c r="J14" s="2"/>
    </row>
    <row r="15" spans="1:10" ht="30" x14ac:dyDescent="0.25">
      <c r="A15" s="3" t="s">
        <v>28</v>
      </c>
      <c r="B15" s="1" t="s">
        <v>13</v>
      </c>
      <c r="C15" s="68">
        <v>45139</v>
      </c>
      <c r="D15" s="9">
        <v>52637</v>
      </c>
      <c r="E15" s="5"/>
      <c r="F15" s="57" t="s">
        <v>13</v>
      </c>
      <c r="G15" s="46">
        <v>1</v>
      </c>
      <c r="H15" s="12">
        <v>52637</v>
      </c>
      <c r="I15" s="32"/>
    </row>
    <row r="16" spans="1:10" ht="30" x14ac:dyDescent="0.25">
      <c r="A16" s="3" t="s">
        <v>18</v>
      </c>
      <c r="B16" s="4" t="s">
        <v>29</v>
      </c>
      <c r="C16" s="68">
        <v>45188</v>
      </c>
      <c r="D16" s="9">
        <v>745865.35</v>
      </c>
      <c r="E16" s="5" t="s">
        <v>30</v>
      </c>
      <c r="F16" s="5"/>
      <c r="G16" s="3"/>
      <c r="H16" s="3"/>
      <c r="I16" s="33">
        <v>0.1</v>
      </c>
      <c r="J16" s="28">
        <f>10%*D16</f>
        <v>74586.535000000003</v>
      </c>
    </row>
    <row r="17" spans="1:10" ht="75" x14ac:dyDescent="0.25">
      <c r="A17" s="3" t="s">
        <v>31</v>
      </c>
      <c r="B17" s="1" t="s">
        <v>32</v>
      </c>
      <c r="C17" s="68">
        <v>45181</v>
      </c>
      <c r="D17" s="9">
        <v>45600</v>
      </c>
      <c r="E17" s="5"/>
      <c r="F17" s="5" t="s">
        <v>175</v>
      </c>
      <c r="G17" s="46">
        <v>1</v>
      </c>
      <c r="H17" s="12">
        <v>45600</v>
      </c>
      <c r="I17" s="32"/>
    </row>
    <row r="18" spans="1:10" ht="60" x14ac:dyDescent="0.25">
      <c r="A18" s="3" t="s">
        <v>33</v>
      </c>
      <c r="B18" s="1" t="s">
        <v>13</v>
      </c>
      <c r="C18" s="68">
        <v>45175</v>
      </c>
      <c r="D18" s="9">
        <v>2894</v>
      </c>
      <c r="E18" s="5"/>
      <c r="F18" s="5" t="s">
        <v>13</v>
      </c>
      <c r="G18" s="46">
        <v>1</v>
      </c>
      <c r="H18" s="12">
        <v>2894</v>
      </c>
      <c r="I18" s="32"/>
    </row>
    <row r="19" spans="1:10" ht="45" x14ac:dyDescent="0.25">
      <c r="A19" s="3" t="s">
        <v>34</v>
      </c>
      <c r="B19" s="1" t="s">
        <v>21</v>
      </c>
      <c r="C19" s="68">
        <v>45182</v>
      </c>
      <c r="D19" s="9">
        <v>55000</v>
      </c>
      <c r="E19" s="57"/>
      <c r="F19" s="57"/>
      <c r="I19" s="32"/>
    </row>
    <row r="20" spans="1:10" ht="45" x14ac:dyDescent="0.25">
      <c r="A20" s="3" t="s">
        <v>34</v>
      </c>
      <c r="B20" s="1" t="s">
        <v>35</v>
      </c>
      <c r="C20" s="68">
        <v>45182</v>
      </c>
      <c r="D20" s="9">
        <v>26300</v>
      </c>
      <c r="E20" s="57"/>
      <c r="F20" s="57"/>
      <c r="I20" s="32"/>
    </row>
    <row r="21" spans="1:10" ht="30" x14ac:dyDescent="0.25">
      <c r="A21" s="3" t="s">
        <v>36</v>
      </c>
      <c r="B21" s="1" t="s">
        <v>37</v>
      </c>
      <c r="C21" s="68">
        <v>45212</v>
      </c>
      <c r="D21" s="9">
        <v>271035</v>
      </c>
      <c r="E21" s="57"/>
      <c r="F21" s="57"/>
      <c r="I21" s="32"/>
    </row>
    <row r="22" spans="1:10" ht="30" x14ac:dyDescent="0.25">
      <c r="A22" s="3" t="s">
        <v>38</v>
      </c>
      <c r="B22" s="4" t="s">
        <v>39</v>
      </c>
      <c r="C22" s="68">
        <v>45219</v>
      </c>
      <c r="D22" s="9">
        <v>22000</v>
      </c>
      <c r="E22" s="57"/>
      <c r="F22" s="57"/>
      <c r="I22" s="32"/>
    </row>
    <row r="23" spans="1:10" ht="60" x14ac:dyDescent="0.25">
      <c r="A23" s="3" t="s">
        <v>40</v>
      </c>
      <c r="B23" s="1" t="s">
        <v>41</v>
      </c>
      <c r="C23" s="68">
        <v>45224</v>
      </c>
      <c r="D23" s="9">
        <v>9500</v>
      </c>
      <c r="E23" s="57"/>
      <c r="F23" s="57" t="s">
        <v>41</v>
      </c>
      <c r="G23" s="62">
        <v>1</v>
      </c>
      <c r="H23" s="9">
        <v>9500</v>
      </c>
      <c r="I23" s="33"/>
      <c r="J23" s="2"/>
    </row>
    <row r="24" spans="1:10" ht="30" x14ac:dyDescent="0.25">
      <c r="A24" s="3" t="s">
        <v>42</v>
      </c>
      <c r="B24" s="4" t="s">
        <v>29</v>
      </c>
      <c r="C24" s="68">
        <v>45237</v>
      </c>
      <c r="D24" s="9">
        <v>5355.45</v>
      </c>
      <c r="E24" s="57"/>
      <c r="F24" s="57"/>
      <c r="I24" s="32"/>
    </row>
    <row r="25" spans="1:10" ht="30" x14ac:dyDescent="0.25">
      <c r="A25" s="3" t="s">
        <v>44</v>
      </c>
      <c r="B25" s="4" t="s">
        <v>43</v>
      </c>
      <c r="C25" s="68">
        <v>45244</v>
      </c>
      <c r="D25" s="24">
        <v>99347</v>
      </c>
      <c r="E25" s="57"/>
      <c r="F25" s="57"/>
      <c r="I25" s="32"/>
    </row>
    <row r="26" spans="1:10" ht="30" x14ac:dyDescent="0.25">
      <c r="A26" s="3" t="s">
        <v>46</v>
      </c>
      <c r="B26" s="4" t="s">
        <v>45</v>
      </c>
      <c r="C26" s="68">
        <v>45244</v>
      </c>
      <c r="D26" s="9">
        <v>138348.47</v>
      </c>
      <c r="E26" s="57"/>
      <c r="F26" s="57"/>
      <c r="I26" s="32"/>
    </row>
    <row r="27" spans="1:10" ht="45" x14ac:dyDescent="0.25">
      <c r="A27" s="3" t="s">
        <v>48</v>
      </c>
      <c r="B27" s="4" t="s">
        <v>47</v>
      </c>
      <c r="C27" s="68">
        <v>45244</v>
      </c>
      <c r="D27" s="25">
        <v>472900</v>
      </c>
      <c r="E27" s="57" t="s">
        <v>49</v>
      </c>
      <c r="F27" s="57"/>
      <c r="I27" s="33">
        <v>0.08</v>
      </c>
      <c r="J27" s="9">
        <v>37832</v>
      </c>
    </row>
    <row r="28" spans="1:10" x14ac:dyDescent="0.25">
      <c r="A28" s="14"/>
      <c r="B28" s="21"/>
      <c r="C28" s="69"/>
      <c r="D28" s="26"/>
      <c r="E28" s="58"/>
      <c r="F28" s="58"/>
      <c r="G28" s="15"/>
      <c r="H28" s="15"/>
      <c r="I28" s="50"/>
      <c r="J28" s="16"/>
    </row>
    <row r="29" spans="1:10" ht="30" x14ac:dyDescent="0.25">
      <c r="A29" s="3" t="s">
        <v>52</v>
      </c>
      <c r="B29" s="4" t="s">
        <v>50</v>
      </c>
      <c r="C29" s="68">
        <v>45310</v>
      </c>
      <c r="D29" s="9">
        <v>1310897.76</v>
      </c>
      <c r="E29" s="57"/>
      <c r="F29" s="57" t="s">
        <v>51</v>
      </c>
      <c r="G29" s="8">
        <v>0.13</v>
      </c>
      <c r="H29" s="11">
        <v>170416.71</v>
      </c>
      <c r="I29" s="51"/>
      <c r="J29" s="11"/>
    </row>
    <row r="30" spans="1:10" ht="45" x14ac:dyDescent="0.25">
      <c r="A30" s="3" t="s">
        <v>53</v>
      </c>
      <c r="B30" s="4" t="s">
        <v>13</v>
      </c>
      <c r="C30" s="68">
        <v>45309</v>
      </c>
      <c r="D30" s="9">
        <v>5867</v>
      </c>
      <c r="E30" s="5"/>
      <c r="F30" s="5" t="s">
        <v>13</v>
      </c>
      <c r="G30" s="38">
        <v>1</v>
      </c>
      <c r="H30" s="47">
        <v>5867</v>
      </c>
      <c r="I30" s="32"/>
    </row>
    <row r="31" spans="1:10" ht="30" x14ac:dyDescent="0.25">
      <c r="A31" s="3" t="s">
        <v>54</v>
      </c>
      <c r="B31" s="4" t="s">
        <v>55</v>
      </c>
      <c r="C31" s="66">
        <v>45299</v>
      </c>
      <c r="D31" s="9">
        <v>2000</v>
      </c>
      <c r="E31" s="5"/>
      <c r="F31" s="5"/>
      <c r="G31" s="3"/>
      <c r="H31" s="40"/>
      <c r="I31" s="32"/>
    </row>
    <row r="32" spans="1:10" ht="45" x14ac:dyDescent="0.25">
      <c r="A32" s="3" t="s">
        <v>76</v>
      </c>
      <c r="B32" s="4" t="s">
        <v>75</v>
      </c>
      <c r="C32" s="66">
        <v>45313</v>
      </c>
      <c r="D32" s="9">
        <v>9840</v>
      </c>
      <c r="E32" s="57"/>
      <c r="F32" s="57"/>
      <c r="H32" s="39"/>
      <c r="I32" s="32"/>
    </row>
    <row r="33" spans="1:10" ht="45" x14ac:dyDescent="0.25">
      <c r="A33" s="3" t="s">
        <v>77</v>
      </c>
      <c r="B33" s="4" t="s">
        <v>41</v>
      </c>
      <c r="C33" s="66">
        <v>45328</v>
      </c>
      <c r="D33" s="9">
        <v>11000</v>
      </c>
      <c r="E33" s="57"/>
      <c r="F33" s="57" t="s">
        <v>41</v>
      </c>
      <c r="G33" s="8">
        <v>1</v>
      </c>
      <c r="H33" s="37">
        <v>11000</v>
      </c>
      <c r="I33" s="52"/>
      <c r="J33" s="37"/>
    </row>
    <row r="34" spans="1:10" x14ac:dyDescent="0.25">
      <c r="A34" s="3" t="s">
        <v>56</v>
      </c>
      <c r="B34" s="4" t="s">
        <v>35</v>
      </c>
      <c r="C34" s="66">
        <v>45378</v>
      </c>
      <c r="D34" s="12">
        <v>26000</v>
      </c>
      <c r="E34" s="57"/>
      <c r="F34" s="57"/>
      <c r="H34" s="39"/>
      <c r="I34" s="32"/>
    </row>
    <row r="35" spans="1:10" x14ac:dyDescent="0.25">
      <c r="A35" s="3" t="s">
        <v>56</v>
      </c>
      <c r="B35" s="4" t="s">
        <v>21</v>
      </c>
      <c r="C35" s="66">
        <v>45378</v>
      </c>
      <c r="D35" s="9">
        <v>28000</v>
      </c>
      <c r="E35" s="57"/>
      <c r="F35" s="57"/>
      <c r="H35" s="39"/>
      <c r="I35" s="32"/>
    </row>
    <row r="36" spans="1:10" x14ac:dyDescent="0.25">
      <c r="A36" s="3" t="s">
        <v>57</v>
      </c>
      <c r="B36" s="4" t="s">
        <v>58</v>
      </c>
      <c r="C36" s="66">
        <v>45357</v>
      </c>
      <c r="D36" s="9">
        <v>30784.89</v>
      </c>
      <c r="E36" s="5"/>
      <c r="F36" s="5"/>
      <c r="G36" s="3"/>
      <c r="H36" s="40"/>
      <c r="I36" s="32"/>
    </row>
    <row r="37" spans="1:10" ht="30" x14ac:dyDescent="0.25">
      <c r="A37" s="3" t="s">
        <v>60</v>
      </c>
      <c r="B37" s="4" t="s">
        <v>59</v>
      </c>
      <c r="C37" s="66">
        <v>45364</v>
      </c>
      <c r="D37" s="13">
        <v>25764</v>
      </c>
      <c r="E37" s="57"/>
      <c r="F37" s="57"/>
      <c r="H37" s="39"/>
      <c r="I37" s="32"/>
    </row>
    <row r="38" spans="1:10" ht="30" x14ac:dyDescent="0.25">
      <c r="A38" s="3" t="s">
        <v>61</v>
      </c>
      <c r="B38" s="4" t="s">
        <v>62</v>
      </c>
      <c r="C38" s="66">
        <v>45364</v>
      </c>
      <c r="D38" s="9">
        <v>30300</v>
      </c>
      <c r="E38" s="57"/>
      <c r="F38" s="57"/>
      <c r="H38" s="39"/>
      <c r="I38" s="32"/>
    </row>
    <row r="39" spans="1:10" ht="60" x14ac:dyDescent="0.25">
      <c r="A39" s="3" t="s">
        <v>40</v>
      </c>
      <c r="B39" s="4" t="s">
        <v>41</v>
      </c>
      <c r="C39" s="66">
        <v>45357</v>
      </c>
      <c r="D39" s="9">
        <v>18400</v>
      </c>
      <c r="E39" s="57"/>
      <c r="F39" s="57" t="s">
        <v>41</v>
      </c>
      <c r="G39" s="8">
        <v>1</v>
      </c>
      <c r="H39" s="37">
        <v>18400</v>
      </c>
      <c r="I39" s="52"/>
      <c r="J39" s="37"/>
    </row>
    <row r="40" spans="1:10" x14ac:dyDescent="0.25">
      <c r="A40" s="3" t="s">
        <v>63</v>
      </c>
      <c r="B40" s="4" t="s">
        <v>64</v>
      </c>
      <c r="C40" s="66">
        <v>45363</v>
      </c>
      <c r="D40" s="9">
        <v>9961</v>
      </c>
      <c r="E40" s="57"/>
      <c r="F40" s="57"/>
      <c r="H40" s="39"/>
      <c r="I40" s="32"/>
    </row>
    <row r="41" spans="1:10" ht="45" x14ac:dyDescent="0.25">
      <c r="A41" s="3" t="s">
        <v>65</v>
      </c>
      <c r="B41" s="4" t="s">
        <v>64</v>
      </c>
      <c r="C41" s="66">
        <v>45363</v>
      </c>
      <c r="D41" s="9">
        <v>6823.5</v>
      </c>
      <c r="E41" s="57"/>
      <c r="F41" s="57"/>
      <c r="H41" s="39"/>
      <c r="I41" s="32"/>
    </row>
    <row r="42" spans="1:10" ht="30" x14ac:dyDescent="0.25">
      <c r="A42" s="3" t="s">
        <v>68</v>
      </c>
      <c r="B42" s="4" t="s">
        <v>67</v>
      </c>
      <c r="C42" s="66">
        <v>45391</v>
      </c>
      <c r="D42" s="9">
        <v>9624.85</v>
      </c>
      <c r="E42" s="57"/>
      <c r="F42" s="57"/>
      <c r="H42" s="39"/>
      <c r="I42" s="53"/>
      <c r="J42" s="30"/>
    </row>
    <row r="43" spans="1:10" ht="60" x14ac:dyDescent="0.25">
      <c r="A43" s="3" t="s">
        <v>72</v>
      </c>
      <c r="B43" s="4" t="s">
        <v>71</v>
      </c>
      <c r="C43" s="66">
        <v>45398</v>
      </c>
      <c r="D43" s="9">
        <v>754514</v>
      </c>
      <c r="E43" s="57" t="s">
        <v>155</v>
      </c>
      <c r="F43" s="57"/>
      <c r="H43" s="39"/>
      <c r="I43" s="33">
        <v>0.17</v>
      </c>
      <c r="J43" s="9">
        <v>44383.18</v>
      </c>
    </row>
    <row r="44" spans="1:10" x14ac:dyDescent="0.25">
      <c r="A44" s="3" t="s">
        <v>74</v>
      </c>
      <c r="B44" s="4" t="s">
        <v>73</v>
      </c>
      <c r="C44" s="66">
        <v>45398</v>
      </c>
      <c r="D44" s="9">
        <v>298660</v>
      </c>
      <c r="E44" s="57"/>
      <c r="F44" s="57"/>
      <c r="H44" s="39"/>
      <c r="I44" s="32"/>
      <c r="J44" s="17"/>
    </row>
    <row r="45" spans="1:10" ht="30" x14ac:dyDescent="0.25">
      <c r="A45" s="3" t="s">
        <v>92</v>
      </c>
      <c r="B45" s="4" t="s">
        <v>93</v>
      </c>
      <c r="C45" s="66">
        <v>45420</v>
      </c>
      <c r="D45" s="9">
        <v>1252</v>
      </c>
      <c r="E45" s="57"/>
      <c r="F45" s="57"/>
      <c r="H45" s="39"/>
      <c r="I45" s="32"/>
      <c r="J45" s="17"/>
    </row>
    <row r="46" spans="1:10" ht="30" x14ac:dyDescent="0.25">
      <c r="A46" s="3" t="s">
        <v>78</v>
      </c>
      <c r="B46" s="4" t="s">
        <v>80</v>
      </c>
      <c r="C46" s="66">
        <v>45444</v>
      </c>
      <c r="D46" s="9">
        <v>343241.65</v>
      </c>
      <c r="E46" s="5" t="s">
        <v>79</v>
      </c>
      <c r="F46" s="5"/>
      <c r="G46" s="3"/>
      <c r="H46" s="40"/>
      <c r="I46" s="33">
        <v>0.28000000000000003</v>
      </c>
      <c r="J46" s="9">
        <v>96107.66</v>
      </c>
    </row>
    <row r="47" spans="1:10" x14ac:dyDescent="0.25">
      <c r="A47" s="18" t="s">
        <v>81</v>
      </c>
      <c r="B47" s="22" t="s">
        <v>82</v>
      </c>
      <c r="D47" s="27">
        <v>107794.5</v>
      </c>
      <c r="E47" s="5" t="s">
        <v>83</v>
      </c>
      <c r="F47" s="5"/>
      <c r="G47" s="3"/>
      <c r="H47" s="40"/>
      <c r="I47" s="33">
        <v>0.03</v>
      </c>
      <c r="J47" s="9">
        <v>3233.84</v>
      </c>
    </row>
    <row r="48" spans="1:10" ht="60" x14ac:dyDescent="0.25">
      <c r="A48" s="18" t="s">
        <v>84</v>
      </c>
      <c r="B48" s="22" t="s">
        <v>85</v>
      </c>
      <c r="D48" s="9">
        <v>144428</v>
      </c>
      <c r="E48" s="19" t="s">
        <v>85</v>
      </c>
      <c r="F48" s="19"/>
      <c r="G48" s="63"/>
      <c r="H48" s="41"/>
      <c r="I48" s="33">
        <v>1</v>
      </c>
      <c r="J48" s="9">
        <v>144428</v>
      </c>
    </row>
    <row r="49" spans="1:10" ht="60" x14ac:dyDescent="0.25">
      <c r="A49" s="18" t="s">
        <v>87</v>
      </c>
      <c r="B49" s="4" t="s">
        <v>86</v>
      </c>
      <c r="D49" s="9">
        <v>1034965</v>
      </c>
      <c r="E49" s="5" t="s">
        <v>88</v>
      </c>
      <c r="F49" s="5"/>
      <c r="G49" s="3"/>
      <c r="H49" s="40"/>
      <c r="I49" s="54">
        <v>0.16619999999999999</v>
      </c>
      <c r="J49" s="9">
        <v>175944.05</v>
      </c>
    </row>
    <row r="50" spans="1:10" ht="45" x14ac:dyDescent="0.25">
      <c r="A50" s="18" t="s">
        <v>90</v>
      </c>
      <c r="B50" s="22" t="s">
        <v>89</v>
      </c>
      <c r="C50" s="66">
        <v>45444</v>
      </c>
      <c r="D50" s="9">
        <v>240460.02</v>
      </c>
      <c r="E50" s="19" t="s">
        <v>89</v>
      </c>
      <c r="F50" s="19"/>
      <c r="G50" s="64"/>
      <c r="H50" s="9"/>
      <c r="I50" s="55">
        <v>1</v>
      </c>
      <c r="J50" s="9">
        <v>240460.02</v>
      </c>
    </row>
    <row r="51" spans="1:10" ht="45" x14ac:dyDescent="0.25">
      <c r="A51" s="18" t="s">
        <v>94</v>
      </c>
      <c r="B51" s="22" t="s">
        <v>8</v>
      </c>
      <c r="C51" s="66">
        <v>45427</v>
      </c>
      <c r="D51" s="9">
        <v>57525</v>
      </c>
      <c r="E51" s="57"/>
      <c r="F51" s="57"/>
      <c r="H51" s="39"/>
      <c r="I51" s="32"/>
      <c r="J51" s="17"/>
    </row>
    <row r="52" spans="1:10" x14ac:dyDescent="0.25">
      <c r="A52" s="3" t="s">
        <v>99</v>
      </c>
      <c r="B52" s="22" t="s">
        <v>93</v>
      </c>
      <c r="C52" s="66">
        <v>45427</v>
      </c>
      <c r="D52" s="9">
        <v>313</v>
      </c>
      <c r="E52" s="57"/>
      <c r="F52" s="57"/>
      <c r="H52" s="39"/>
      <c r="I52" s="32"/>
      <c r="J52" s="17"/>
    </row>
    <row r="53" spans="1:10" x14ac:dyDescent="0.25">
      <c r="A53" s="3" t="s">
        <v>100</v>
      </c>
      <c r="B53" s="22" t="s">
        <v>101</v>
      </c>
      <c r="C53" s="66">
        <v>45428</v>
      </c>
      <c r="D53" s="9">
        <v>859.8</v>
      </c>
      <c r="E53" s="57"/>
      <c r="F53" s="60" t="s">
        <v>101</v>
      </c>
      <c r="G53" s="65">
        <v>1</v>
      </c>
      <c r="H53" s="9">
        <v>859.8</v>
      </c>
      <c r="I53" s="33"/>
      <c r="J53" s="11"/>
    </row>
    <row r="54" spans="1:10" x14ac:dyDescent="0.25">
      <c r="A54" s="3" t="s">
        <v>97</v>
      </c>
      <c r="B54" s="22" t="s">
        <v>98</v>
      </c>
      <c r="C54" s="66">
        <v>45428</v>
      </c>
      <c r="D54" s="9">
        <v>1487</v>
      </c>
      <c r="E54" s="57"/>
      <c r="F54" s="57"/>
      <c r="H54" s="39"/>
      <c r="I54" s="32"/>
      <c r="J54" s="17"/>
    </row>
    <row r="55" spans="1:10" ht="30" x14ac:dyDescent="0.25">
      <c r="A55" s="3" t="s">
        <v>104</v>
      </c>
      <c r="B55" s="22" t="s">
        <v>105</v>
      </c>
      <c r="C55" s="66">
        <v>45442</v>
      </c>
      <c r="D55" s="9">
        <v>77226</v>
      </c>
      <c r="E55" s="57"/>
      <c r="F55" s="57"/>
      <c r="H55" s="39"/>
      <c r="I55" s="32"/>
      <c r="J55" s="17"/>
    </row>
    <row r="56" spans="1:10" ht="30" x14ac:dyDescent="0.25">
      <c r="A56" s="18" t="s">
        <v>91</v>
      </c>
      <c r="B56" s="4" t="s">
        <v>106</v>
      </c>
      <c r="C56" s="66">
        <v>45446</v>
      </c>
      <c r="D56" s="9">
        <v>8491.73</v>
      </c>
      <c r="E56" s="5"/>
      <c r="F56" s="5" t="s">
        <v>106</v>
      </c>
      <c r="G56" s="46">
        <v>1</v>
      </c>
      <c r="H56" s="45">
        <v>8491.73</v>
      </c>
      <c r="I56" s="33">
        <v>1</v>
      </c>
      <c r="J56" s="9">
        <v>8491.73</v>
      </c>
    </row>
    <row r="57" spans="1:10" ht="45" x14ac:dyDescent="0.25">
      <c r="A57" s="3" t="s">
        <v>95</v>
      </c>
      <c r="B57" s="22" t="s">
        <v>8</v>
      </c>
      <c r="C57" s="66">
        <v>45448</v>
      </c>
      <c r="D57" s="9">
        <v>37750</v>
      </c>
      <c r="E57" s="57"/>
      <c r="F57" s="57"/>
      <c r="H57" s="39"/>
      <c r="I57" s="32"/>
      <c r="J57" s="17"/>
    </row>
    <row r="58" spans="1:10" x14ac:dyDescent="0.25">
      <c r="A58" s="35" t="s">
        <v>69</v>
      </c>
      <c r="B58" s="36" t="s">
        <v>102</v>
      </c>
      <c r="C58" s="70"/>
      <c r="D58" s="34"/>
      <c r="E58" s="59"/>
      <c r="F58" s="59"/>
      <c r="G58" s="31"/>
      <c r="H58" s="42"/>
      <c r="I58" s="56"/>
      <c r="J58" s="31"/>
    </row>
    <row r="59" spans="1:10" ht="45" x14ac:dyDescent="0.25">
      <c r="A59" s="3" t="s">
        <v>96</v>
      </c>
      <c r="B59" s="1" t="s">
        <v>107</v>
      </c>
      <c r="C59" s="66">
        <v>45449</v>
      </c>
      <c r="D59" s="9">
        <v>3006.12</v>
      </c>
      <c r="E59" s="57"/>
      <c r="F59" s="57"/>
      <c r="H59" s="39"/>
      <c r="I59" s="32"/>
      <c r="J59" s="17"/>
    </row>
    <row r="60" spans="1:10" ht="30" x14ac:dyDescent="0.25">
      <c r="A60" s="3" t="s">
        <v>70</v>
      </c>
      <c r="B60" s="1" t="s">
        <v>116</v>
      </c>
      <c r="C60" s="66">
        <v>45474</v>
      </c>
      <c r="D60" s="9">
        <v>12300</v>
      </c>
      <c r="E60" s="57"/>
      <c r="F60" s="57"/>
      <c r="H60" s="39"/>
      <c r="I60" s="32"/>
      <c r="J60" s="17"/>
    </row>
    <row r="61" spans="1:10" x14ac:dyDescent="0.25">
      <c r="A61" s="3" t="s">
        <v>103</v>
      </c>
      <c r="B61" s="4" t="s">
        <v>108</v>
      </c>
      <c r="C61" s="66">
        <v>45449</v>
      </c>
      <c r="D61" s="9">
        <v>28713</v>
      </c>
      <c r="E61" s="57"/>
      <c r="F61" s="57"/>
      <c r="H61" s="39"/>
      <c r="I61" s="32"/>
      <c r="J61" s="17"/>
    </row>
    <row r="62" spans="1:10" x14ac:dyDescent="0.25">
      <c r="A62" s="3" t="s">
        <v>109</v>
      </c>
      <c r="B62" s="1" t="s">
        <v>110</v>
      </c>
      <c r="C62" s="66">
        <v>45457</v>
      </c>
      <c r="D62" s="9">
        <v>63570</v>
      </c>
      <c r="E62" s="57"/>
      <c r="F62" s="57"/>
      <c r="H62" s="39"/>
      <c r="I62" s="32"/>
      <c r="J62" s="17"/>
    </row>
    <row r="63" spans="1:10" ht="30" x14ac:dyDescent="0.25">
      <c r="A63" s="3" t="s">
        <v>113</v>
      </c>
      <c r="B63" s="1" t="s">
        <v>114</v>
      </c>
      <c r="C63" s="66">
        <v>45467</v>
      </c>
      <c r="D63" s="9">
        <v>123873</v>
      </c>
      <c r="E63" s="57"/>
      <c r="F63" s="57"/>
      <c r="H63" s="39"/>
      <c r="I63" s="32"/>
      <c r="J63" s="17"/>
    </row>
    <row r="64" spans="1:10" ht="30" x14ac:dyDescent="0.25">
      <c r="A64" s="5" t="s">
        <v>115</v>
      </c>
      <c r="B64" s="1" t="s">
        <v>93</v>
      </c>
      <c r="C64" s="66">
        <v>45468</v>
      </c>
      <c r="D64" s="9">
        <v>2276.35</v>
      </c>
      <c r="E64" s="57"/>
      <c r="F64" s="57"/>
      <c r="H64" s="39"/>
      <c r="I64" s="32"/>
      <c r="J64" s="17"/>
    </row>
    <row r="65" spans="1:11" x14ac:dyDescent="0.25">
      <c r="A65" s="3" t="s">
        <v>120</v>
      </c>
      <c r="B65" s="1" t="s">
        <v>6</v>
      </c>
      <c r="C65" s="66">
        <v>45475</v>
      </c>
      <c r="D65" s="9">
        <v>3850</v>
      </c>
      <c r="E65" s="57"/>
      <c r="F65" s="57" t="s">
        <v>6</v>
      </c>
      <c r="G65" s="8">
        <v>1</v>
      </c>
      <c r="H65" s="43"/>
      <c r="I65" s="33"/>
      <c r="J65" s="17">
        <v>3850</v>
      </c>
    </row>
    <row r="66" spans="1:11" ht="30" x14ac:dyDescent="0.25">
      <c r="A66" s="3" t="s">
        <v>124</v>
      </c>
      <c r="B66" s="1" t="s">
        <v>125</v>
      </c>
      <c r="C66" s="66">
        <v>45482</v>
      </c>
      <c r="D66" s="9">
        <v>3809.5</v>
      </c>
      <c r="E66" s="57"/>
      <c r="F66" s="57"/>
      <c r="H66" s="39"/>
      <c r="I66" s="32"/>
      <c r="J66" s="17"/>
    </row>
    <row r="67" spans="1:11" ht="60" x14ac:dyDescent="0.25">
      <c r="A67" s="3" t="s">
        <v>111</v>
      </c>
      <c r="B67" s="1" t="s">
        <v>86</v>
      </c>
      <c r="C67" s="66">
        <v>45461</v>
      </c>
      <c r="D67" s="9">
        <v>1474876.54</v>
      </c>
      <c r="E67" s="5" t="s">
        <v>112</v>
      </c>
      <c r="F67" s="5"/>
      <c r="G67" s="3"/>
      <c r="H67" s="40"/>
      <c r="I67" s="33">
        <v>0.13</v>
      </c>
      <c r="J67" s="2">
        <v>191260</v>
      </c>
    </row>
    <row r="68" spans="1:11" x14ac:dyDescent="0.25">
      <c r="A68" s="3" t="s">
        <v>66</v>
      </c>
      <c r="B68" s="1" t="s">
        <v>117</v>
      </c>
      <c r="C68" s="66">
        <v>45484</v>
      </c>
      <c r="D68" s="9">
        <v>335000</v>
      </c>
      <c r="E68" s="57" t="s">
        <v>118</v>
      </c>
      <c r="F68" s="57"/>
      <c r="H68" s="39"/>
      <c r="I68" s="33">
        <v>0.05</v>
      </c>
      <c r="J68" s="17">
        <v>16750</v>
      </c>
      <c r="K68" t="s">
        <v>119</v>
      </c>
    </row>
    <row r="69" spans="1:11" ht="30" x14ac:dyDescent="0.25">
      <c r="A69" s="3" t="s">
        <v>121</v>
      </c>
      <c r="B69" s="1" t="s">
        <v>32</v>
      </c>
      <c r="C69" s="66">
        <v>45475</v>
      </c>
      <c r="D69" s="9">
        <v>2631.9</v>
      </c>
      <c r="E69" s="57"/>
      <c r="F69" s="57" t="s">
        <v>32</v>
      </c>
      <c r="G69" s="8">
        <v>1</v>
      </c>
      <c r="H69" s="39"/>
      <c r="I69" s="33"/>
      <c r="J69" s="17">
        <v>2631.9</v>
      </c>
    </row>
    <row r="70" spans="1:11" x14ac:dyDescent="0.25">
      <c r="A70" s="3" t="s">
        <v>122</v>
      </c>
      <c r="B70" s="1" t="s">
        <v>123</v>
      </c>
      <c r="C70" s="66">
        <v>45492</v>
      </c>
      <c r="D70" s="9">
        <v>105523.25</v>
      </c>
      <c r="E70" s="57"/>
      <c r="F70" s="57"/>
      <c r="H70" s="44"/>
      <c r="I70" s="32"/>
      <c r="K70" s="17"/>
    </row>
    <row r="71" spans="1:11" ht="30" x14ac:dyDescent="0.25">
      <c r="A71" s="3" t="s">
        <v>126</v>
      </c>
      <c r="B71" s="1" t="s">
        <v>127</v>
      </c>
      <c r="C71" s="66">
        <v>45512</v>
      </c>
      <c r="D71" s="9">
        <v>342975.36</v>
      </c>
      <c r="E71" s="5" t="s">
        <v>128</v>
      </c>
      <c r="F71" s="5"/>
      <c r="G71" s="3"/>
      <c r="H71" s="40"/>
      <c r="I71" s="33">
        <v>0.12</v>
      </c>
      <c r="J71" s="2">
        <v>41157.040000000001</v>
      </c>
    </row>
    <row r="72" spans="1:11" ht="30" x14ac:dyDescent="0.25">
      <c r="A72" s="3" t="s">
        <v>129</v>
      </c>
      <c r="B72" s="1" t="s">
        <v>130</v>
      </c>
      <c r="C72" s="66">
        <v>45512</v>
      </c>
      <c r="D72" s="9">
        <v>546412.76</v>
      </c>
      <c r="E72" s="5" t="s">
        <v>131</v>
      </c>
      <c r="F72" s="5"/>
      <c r="G72" s="3"/>
      <c r="H72" s="40"/>
      <c r="I72" s="33">
        <v>0.16</v>
      </c>
      <c r="J72" s="2">
        <v>90000</v>
      </c>
    </row>
    <row r="73" spans="1:11" ht="60" x14ac:dyDescent="0.25">
      <c r="A73" s="3" t="s">
        <v>132</v>
      </c>
      <c r="B73" s="1" t="s">
        <v>133</v>
      </c>
      <c r="C73" s="66">
        <v>45524</v>
      </c>
      <c r="D73" s="9">
        <v>1174996</v>
      </c>
      <c r="E73" s="5" t="s">
        <v>134</v>
      </c>
      <c r="F73" s="5"/>
      <c r="G73" s="3"/>
      <c r="H73" s="40"/>
      <c r="I73" s="33">
        <v>0.25040000000000001</v>
      </c>
      <c r="J73" s="28">
        <v>295427</v>
      </c>
    </row>
    <row r="74" spans="1:11" ht="30" x14ac:dyDescent="0.25">
      <c r="A74" s="3" t="s">
        <v>135</v>
      </c>
      <c r="B74" s="1" t="s">
        <v>136</v>
      </c>
      <c r="C74" s="66">
        <v>45524</v>
      </c>
      <c r="D74" s="9">
        <v>896270</v>
      </c>
      <c r="E74" s="5" t="s">
        <v>137</v>
      </c>
      <c r="F74" s="5"/>
      <c r="G74" s="3"/>
      <c r="H74" s="40"/>
      <c r="I74" s="33">
        <v>0.15</v>
      </c>
      <c r="J74" s="9">
        <v>134440.04999999999</v>
      </c>
    </row>
    <row r="75" spans="1:11" ht="30" x14ac:dyDescent="0.25">
      <c r="A75" s="3" t="s">
        <v>138</v>
      </c>
      <c r="B75" s="1" t="s">
        <v>139</v>
      </c>
      <c r="C75" s="66">
        <v>45524</v>
      </c>
      <c r="D75" s="9">
        <v>146411.38</v>
      </c>
      <c r="E75" s="57"/>
      <c r="F75" s="57"/>
      <c r="H75" s="39"/>
      <c r="I75" s="33"/>
    </row>
    <row r="76" spans="1:11" ht="90" x14ac:dyDescent="0.25">
      <c r="A76" s="3" t="s">
        <v>140</v>
      </c>
      <c r="B76" s="1" t="s">
        <v>141</v>
      </c>
      <c r="C76" s="66">
        <v>45524</v>
      </c>
      <c r="D76" s="9">
        <f>73300*3</f>
        <v>219900</v>
      </c>
      <c r="E76" s="57"/>
      <c r="F76" s="57"/>
      <c r="H76" s="39"/>
      <c r="I76" s="33"/>
    </row>
    <row r="77" spans="1:11" ht="60" x14ac:dyDescent="0.25">
      <c r="A77" s="3" t="s">
        <v>142</v>
      </c>
      <c r="B77" s="1" t="s">
        <v>143</v>
      </c>
      <c r="C77" s="66">
        <v>45524</v>
      </c>
      <c r="D77" s="9">
        <v>1400000</v>
      </c>
      <c r="E77" s="57"/>
      <c r="F77" s="57"/>
      <c r="H77" s="39"/>
      <c r="I77" s="33"/>
    </row>
    <row r="78" spans="1:11" ht="30" x14ac:dyDescent="0.25">
      <c r="A78" s="3" t="s">
        <v>144</v>
      </c>
      <c r="B78" s="10" t="s">
        <v>145</v>
      </c>
      <c r="C78" s="66">
        <v>45524</v>
      </c>
      <c r="D78" s="9">
        <v>546412.76</v>
      </c>
      <c r="E78" s="57" t="s">
        <v>146</v>
      </c>
      <c r="F78" s="57"/>
      <c r="H78" s="39"/>
      <c r="I78" s="33">
        <v>0.16</v>
      </c>
      <c r="J78" s="17">
        <f>D78*I78</f>
        <v>87426.041599999997</v>
      </c>
    </row>
    <row r="79" spans="1:11" ht="60" x14ac:dyDescent="0.25">
      <c r="A79" s="3" t="s">
        <v>147</v>
      </c>
      <c r="B79" s="1" t="s">
        <v>127</v>
      </c>
      <c r="C79" s="66">
        <v>45524</v>
      </c>
      <c r="D79" s="9">
        <v>342975.36</v>
      </c>
      <c r="E79" s="57" t="s">
        <v>156</v>
      </c>
      <c r="F79" s="57"/>
      <c r="H79" s="39"/>
      <c r="I79" s="33">
        <v>0.12</v>
      </c>
      <c r="J79" s="17">
        <f>D79*I79</f>
        <v>41157.0432</v>
      </c>
    </row>
    <row r="80" spans="1:11" ht="30" x14ac:dyDescent="0.25">
      <c r="A80" s="3" t="s">
        <v>148</v>
      </c>
      <c r="B80" s="1" t="s">
        <v>149</v>
      </c>
      <c r="C80" s="66">
        <v>45552</v>
      </c>
      <c r="D80" s="9">
        <v>850000</v>
      </c>
      <c r="E80" s="5" t="s">
        <v>150</v>
      </c>
      <c r="F80" s="5"/>
      <c r="G80" s="3"/>
      <c r="H80" s="40"/>
      <c r="I80" s="33">
        <v>0.1</v>
      </c>
      <c r="J80" s="9">
        <v>68385</v>
      </c>
    </row>
    <row r="81" spans="1:10" ht="30" x14ac:dyDescent="0.25">
      <c r="A81" s="3" t="s">
        <v>151</v>
      </c>
      <c r="B81" s="1" t="s">
        <v>152</v>
      </c>
      <c r="C81" s="66">
        <v>45540</v>
      </c>
      <c r="D81" s="9">
        <v>45600</v>
      </c>
      <c r="F81" s="57" t="s">
        <v>152</v>
      </c>
      <c r="G81" s="62">
        <v>1</v>
      </c>
      <c r="H81" s="49">
        <v>45600</v>
      </c>
      <c r="I81" s="8"/>
      <c r="J81" s="9"/>
    </row>
    <row r="82" spans="1:10" ht="90" x14ac:dyDescent="0.25">
      <c r="A82" s="3" t="s">
        <v>178</v>
      </c>
      <c r="B82" s="1" t="s">
        <v>179</v>
      </c>
      <c r="C82" s="66">
        <v>45552</v>
      </c>
      <c r="D82" s="9">
        <v>0</v>
      </c>
      <c r="F82" s="57"/>
      <c r="G82" s="62"/>
      <c r="H82" s="49"/>
      <c r="I82" s="8"/>
      <c r="J82" s="9"/>
    </row>
    <row r="83" spans="1:10" ht="60" x14ac:dyDescent="0.25">
      <c r="A83" s="3" t="s">
        <v>180</v>
      </c>
      <c r="B83" s="1" t="s">
        <v>181</v>
      </c>
      <c r="C83" s="66">
        <v>45552</v>
      </c>
      <c r="D83" s="9">
        <v>0</v>
      </c>
      <c r="F83" s="57"/>
      <c r="G83" s="62"/>
      <c r="H83" s="49"/>
      <c r="I83" s="8"/>
      <c r="J83" s="9"/>
    </row>
    <row r="84" spans="1:10" ht="45" x14ac:dyDescent="0.25">
      <c r="A84" s="3" t="s">
        <v>182</v>
      </c>
      <c r="B84" s="1" t="s">
        <v>183</v>
      </c>
      <c r="C84" s="66">
        <v>45552</v>
      </c>
      <c r="D84" s="9">
        <v>0</v>
      </c>
      <c r="F84" s="57"/>
      <c r="G84" s="62"/>
      <c r="H84" s="49"/>
      <c r="I84" s="8"/>
      <c r="J84" s="9"/>
    </row>
    <row r="85" spans="1:10" ht="75" x14ac:dyDescent="0.25">
      <c r="A85" s="3" t="s">
        <v>184</v>
      </c>
      <c r="B85" s="1" t="s">
        <v>185</v>
      </c>
      <c r="C85" s="66">
        <v>45552</v>
      </c>
      <c r="D85" s="9">
        <v>0</v>
      </c>
      <c r="F85" s="57"/>
      <c r="G85" s="62"/>
      <c r="H85" s="49"/>
      <c r="I85" s="8"/>
      <c r="J85" s="9"/>
    </row>
    <row r="86" spans="1:10" ht="30" x14ac:dyDescent="0.25">
      <c r="A86" s="3" t="s">
        <v>186</v>
      </c>
      <c r="B86" s="1" t="s">
        <v>187</v>
      </c>
      <c r="C86" s="66">
        <v>45552</v>
      </c>
      <c r="D86" s="9">
        <v>0</v>
      </c>
      <c r="F86" s="57"/>
      <c r="G86" s="62"/>
      <c r="H86" s="49"/>
      <c r="I86" s="8"/>
      <c r="J86" s="9"/>
    </row>
    <row r="87" spans="1:10" ht="45" x14ac:dyDescent="0.25">
      <c r="A87" s="3" t="s">
        <v>182</v>
      </c>
      <c r="B87" s="1" t="s">
        <v>188</v>
      </c>
      <c r="C87" s="66">
        <v>45552</v>
      </c>
      <c r="D87" s="9">
        <v>0</v>
      </c>
      <c r="F87" s="57"/>
      <c r="G87" s="62"/>
      <c r="H87" s="49"/>
      <c r="I87" s="8"/>
      <c r="J87" s="9"/>
    </row>
    <row r="88" spans="1:10" ht="45" x14ac:dyDescent="0.25">
      <c r="A88" s="3" t="s">
        <v>189</v>
      </c>
      <c r="B88" s="1" t="s">
        <v>190</v>
      </c>
      <c r="C88" s="66">
        <v>45552</v>
      </c>
      <c r="D88" s="9">
        <v>0</v>
      </c>
      <c r="F88" s="57"/>
      <c r="G88" s="62"/>
      <c r="H88" s="49"/>
      <c r="I88" s="8"/>
      <c r="J88" s="9"/>
    </row>
    <row r="89" spans="1:10" ht="75" x14ac:dyDescent="0.25">
      <c r="A89" s="3" t="s">
        <v>191</v>
      </c>
      <c r="B89" s="1" t="s">
        <v>192</v>
      </c>
      <c r="C89" s="66">
        <v>45552</v>
      </c>
      <c r="D89" s="9">
        <v>0</v>
      </c>
      <c r="F89" s="57"/>
      <c r="G89" s="62"/>
      <c r="H89" s="49"/>
      <c r="I89" s="8"/>
      <c r="J89" s="9"/>
    </row>
    <row r="90" spans="1:10" ht="75" x14ac:dyDescent="0.25">
      <c r="A90" s="3" t="s">
        <v>193</v>
      </c>
      <c r="B90" s="1" t="s">
        <v>194</v>
      </c>
      <c r="C90" s="66">
        <v>45552</v>
      </c>
      <c r="D90" s="9">
        <v>0</v>
      </c>
      <c r="F90" s="57"/>
      <c r="G90" s="62"/>
      <c r="H90" s="49"/>
      <c r="I90" s="8"/>
      <c r="J90" s="9"/>
    </row>
    <row r="91" spans="1:10" ht="60" x14ac:dyDescent="0.25">
      <c r="A91" s="3" t="s">
        <v>196</v>
      </c>
      <c r="B91" s="1" t="s">
        <v>195</v>
      </c>
      <c r="C91" s="66">
        <v>45552</v>
      </c>
      <c r="D91" s="9">
        <v>0</v>
      </c>
      <c r="F91" s="57"/>
      <c r="G91" s="62"/>
      <c r="H91" s="49"/>
      <c r="I91" s="8"/>
      <c r="J91" s="9"/>
    </row>
    <row r="92" spans="1:10" ht="60" x14ac:dyDescent="0.25">
      <c r="A92" s="3" t="s">
        <v>197</v>
      </c>
      <c r="B92" s="1" t="s">
        <v>198</v>
      </c>
      <c r="C92" s="66">
        <v>45552</v>
      </c>
      <c r="D92" s="9">
        <v>0</v>
      </c>
      <c r="F92" s="57"/>
      <c r="G92" s="62"/>
      <c r="H92" s="49"/>
      <c r="I92" s="8"/>
      <c r="J92" s="9"/>
    </row>
    <row r="93" spans="1:10" ht="45" x14ac:dyDescent="0.25">
      <c r="A93" s="3" t="s">
        <v>199</v>
      </c>
      <c r="B93" s="1" t="s">
        <v>200</v>
      </c>
      <c r="C93" s="66">
        <v>45552</v>
      </c>
      <c r="D93" s="9">
        <v>0</v>
      </c>
      <c r="F93" s="57"/>
      <c r="G93" s="62"/>
      <c r="H93" s="49"/>
      <c r="I93" s="8"/>
      <c r="J93" s="9"/>
    </row>
    <row r="94" spans="1:10" ht="45" x14ac:dyDescent="0.25">
      <c r="A94" s="3" t="s">
        <v>182</v>
      </c>
      <c r="B94" s="1" t="s">
        <v>201</v>
      </c>
      <c r="C94" s="66">
        <v>45552</v>
      </c>
      <c r="D94" s="9">
        <v>0</v>
      </c>
      <c r="F94" s="57"/>
      <c r="G94" s="62"/>
      <c r="H94" s="49"/>
      <c r="I94" s="8"/>
      <c r="J94" s="9"/>
    </row>
    <row r="95" spans="1:10" ht="45" x14ac:dyDescent="0.25">
      <c r="A95" s="3" t="s">
        <v>199</v>
      </c>
      <c r="B95" s="1" t="s">
        <v>133</v>
      </c>
      <c r="C95" s="66">
        <v>45552</v>
      </c>
      <c r="D95" s="9">
        <v>0</v>
      </c>
      <c r="F95" s="57"/>
      <c r="G95" s="62"/>
      <c r="H95" s="49"/>
      <c r="I95" s="8"/>
      <c r="J95" s="9"/>
    </row>
    <row r="96" spans="1:10" ht="60" x14ac:dyDescent="0.25">
      <c r="A96" s="3" t="s">
        <v>202</v>
      </c>
      <c r="B96" s="1" t="s">
        <v>203</v>
      </c>
      <c r="C96" s="66">
        <v>45552</v>
      </c>
      <c r="D96" s="9">
        <v>0</v>
      </c>
      <c r="F96" s="57"/>
      <c r="G96" s="62"/>
      <c r="H96" s="49"/>
      <c r="I96" s="8"/>
      <c r="J96" s="9"/>
    </row>
    <row r="97" spans="1:11" ht="45" x14ac:dyDescent="0.25">
      <c r="A97" s="3" t="s">
        <v>204</v>
      </c>
      <c r="B97" s="1" t="s">
        <v>205</v>
      </c>
      <c r="C97" s="66">
        <v>45552</v>
      </c>
      <c r="D97" s="9">
        <v>0</v>
      </c>
      <c r="F97" s="57"/>
      <c r="G97" s="62"/>
      <c r="H97" s="49"/>
      <c r="I97" s="8"/>
      <c r="J97" s="9"/>
    </row>
    <row r="98" spans="1:11" ht="45" x14ac:dyDescent="0.25">
      <c r="A98" s="3" t="s">
        <v>206</v>
      </c>
      <c r="B98" s="1" t="s">
        <v>207</v>
      </c>
      <c r="C98" s="66">
        <v>45552</v>
      </c>
      <c r="D98" s="9">
        <v>0</v>
      </c>
      <c r="F98" s="57"/>
      <c r="G98" s="62"/>
      <c r="H98" s="49"/>
      <c r="I98" s="8"/>
      <c r="J98" s="9"/>
    </row>
    <row r="99" spans="1:11" ht="105" x14ac:dyDescent="0.25">
      <c r="A99" s="3" t="s">
        <v>208</v>
      </c>
      <c r="B99" s="1" t="s">
        <v>209</v>
      </c>
      <c r="C99" s="66">
        <v>45552</v>
      </c>
      <c r="D99" s="9">
        <v>0</v>
      </c>
      <c r="F99" s="57"/>
      <c r="G99" s="62"/>
      <c r="H99" s="49"/>
      <c r="I99" s="8"/>
      <c r="J99" s="9"/>
    </row>
    <row r="100" spans="1:11" ht="60" x14ac:dyDescent="0.25">
      <c r="A100" s="3" t="s">
        <v>180</v>
      </c>
      <c r="B100" s="1" t="s">
        <v>210</v>
      </c>
      <c r="C100" s="66">
        <v>45552</v>
      </c>
      <c r="D100" s="9">
        <v>0</v>
      </c>
      <c r="F100" s="57"/>
      <c r="G100" s="62"/>
      <c r="H100" s="49"/>
      <c r="I100" s="8"/>
      <c r="J100" s="9"/>
    </row>
    <row r="101" spans="1:11" ht="45" x14ac:dyDescent="0.25">
      <c r="A101" s="3" t="s">
        <v>182</v>
      </c>
      <c r="B101" s="1" t="s">
        <v>211</v>
      </c>
      <c r="C101" s="66">
        <v>45552</v>
      </c>
      <c r="D101" s="9">
        <v>0</v>
      </c>
      <c r="F101" s="57"/>
      <c r="G101" s="62"/>
      <c r="H101" s="49"/>
      <c r="I101" s="8"/>
      <c r="J101" s="9"/>
    </row>
    <row r="102" spans="1:11" x14ac:dyDescent="0.25">
      <c r="A102" s="3" t="s">
        <v>154</v>
      </c>
      <c r="B102" s="1" t="s">
        <v>153</v>
      </c>
      <c r="C102" s="66">
        <v>45562</v>
      </c>
      <c r="D102" s="9">
        <v>19900</v>
      </c>
      <c r="F102" s="57"/>
      <c r="H102" s="39"/>
    </row>
    <row r="103" spans="1:11" ht="30" x14ac:dyDescent="0.25">
      <c r="A103" s="3" t="s">
        <v>157</v>
      </c>
      <c r="B103" s="1" t="s">
        <v>158</v>
      </c>
      <c r="C103" s="66">
        <v>45565</v>
      </c>
      <c r="D103" s="9">
        <v>82242</v>
      </c>
      <c r="F103" s="57"/>
      <c r="H103" s="39"/>
    </row>
    <row r="104" spans="1:11" ht="30" x14ac:dyDescent="0.25">
      <c r="A104" s="3" t="s">
        <v>159</v>
      </c>
      <c r="B104" s="1" t="s">
        <v>160</v>
      </c>
      <c r="C104" s="66">
        <v>45569</v>
      </c>
      <c r="D104" s="9">
        <v>13575</v>
      </c>
      <c r="F104" s="57"/>
      <c r="H104" s="43"/>
      <c r="I104" s="8"/>
      <c r="K104" s="2"/>
    </row>
    <row r="105" spans="1:11" ht="45" x14ac:dyDescent="0.25">
      <c r="A105" s="3" t="s">
        <v>161</v>
      </c>
      <c r="B105" s="1" t="s">
        <v>13</v>
      </c>
      <c r="C105" s="66">
        <v>45576</v>
      </c>
      <c r="D105" s="9">
        <v>47737</v>
      </c>
      <c r="E105" s="4"/>
      <c r="F105" s="57" t="s">
        <v>13</v>
      </c>
      <c r="G105" s="62">
        <v>1</v>
      </c>
      <c r="H105" s="9">
        <v>47737</v>
      </c>
    </row>
    <row r="106" spans="1:11" x14ac:dyDescent="0.25">
      <c r="A106" s="3" t="s">
        <v>162</v>
      </c>
      <c r="B106" s="1" t="s">
        <v>163</v>
      </c>
      <c r="C106" s="66">
        <v>45569</v>
      </c>
      <c r="D106" s="9">
        <v>10500</v>
      </c>
      <c r="F106" s="57"/>
      <c r="H106" s="39"/>
    </row>
    <row r="107" spans="1:11" ht="30" x14ac:dyDescent="0.25">
      <c r="A107" s="3" t="s">
        <v>164</v>
      </c>
      <c r="B107" s="1" t="s">
        <v>165</v>
      </c>
      <c r="C107" s="66">
        <v>45569</v>
      </c>
      <c r="D107" s="9">
        <v>29400</v>
      </c>
      <c r="F107" s="57"/>
      <c r="H107" s="39"/>
    </row>
    <row r="108" spans="1:11" ht="45" x14ac:dyDescent="0.25">
      <c r="A108" s="3" t="s">
        <v>166</v>
      </c>
      <c r="B108" s="1" t="s">
        <v>167</v>
      </c>
      <c r="C108" s="66">
        <v>45580</v>
      </c>
      <c r="D108" s="9">
        <v>154011.76</v>
      </c>
      <c r="F108" s="57" t="s">
        <v>168</v>
      </c>
      <c r="G108" s="62">
        <v>0.2</v>
      </c>
      <c r="H108" s="48">
        <v>23230</v>
      </c>
      <c r="J108" s="17"/>
    </row>
    <row r="109" spans="1:11" ht="30" x14ac:dyDescent="0.25">
      <c r="A109" s="3" t="s">
        <v>177</v>
      </c>
      <c r="B109" s="1" t="s">
        <v>13</v>
      </c>
      <c r="C109" s="66">
        <v>45583</v>
      </c>
      <c r="D109" s="9">
        <v>12837</v>
      </c>
      <c r="F109" t="s">
        <v>13</v>
      </c>
      <c r="G109" s="29">
        <v>1</v>
      </c>
      <c r="H109" s="49">
        <v>12837</v>
      </c>
    </row>
    <row r="110" spans="1:11" x14ac:dyDescent="0.25">
      <c r="G110" s="8"/>
      <c r="H110" s="2"/>
      <c r="I110" s="8"/>
      <c r="J110" s="2"/>
    </row>
  </sheetData>
  <printOptions gridLines="1"/>
  <pageMargins left="0.7" right="0.7" top="0.75" bottom="0.75" header="0.3" footer="0.3"/>
  <pageSetup scale="46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Hazelwood</dc:creator>
  <cp:lastModifiedBy>Jordan Howard</cp:lastModifiedBy>
  <cp:lastPrinted>2024-10-24T14:00:40Z</cp:lastPrinted>
  <dcterms:created xsi:type="dcterms:W3CDTF">2023-07-20T15:44:25Z</dcterms:created>
  <dcterms:modified xsi:type="dcterms:W3CDTF">2024-10-29T13:49:25Z</dcterms:modified>
</cp:coreProperties>
</file>